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  <sheet sheetId="2" name="Guide" state="visible" r:id="rId5"/>
  </sheets>
  <definedNames>
    <definedName name="_xlnm.Print_Area" localSheetId="0">'Timesheet'!$A1:$J27</definedName>
  </definedNames>
  <calcPr calcId="171027" fullCalcOnLoad="1"/>
</workbook>
</file>

<file path=xl/sharedStrings.xml><?xml version="1.0" encoding="utf-8"?>
<sst xmlns="http://schemas.openxmlformats.org/spreadsheetml/2006/main" count="33" uniqueCount="33">
  <si>
    <t>Timesheet</t>
  </si>
  <si>
    <t>Name</t>
  </si>
  <si>
    <t>Employer</t>
  </si>
  <si>
    <t>First day of the week (Monday)</t>
  </si>
  <si>
    <t>Date</t>
  </si>
  <si>
    <t>Start</t>
  </si>
  <si>
    <t>End</t>
  </si>
  <si>
    <t>Next day (0/1)</t>
  </si>
  <si>
    <t>Break (min)</t>
  </si>
  <si>
    <t>Net (h:mm)</t>
  </si>
  <si>
    <t>Break from – to</t>
  </si>
  <si>
    <t>Notes</t>
  </si>
  <si>
    <t>Check</t>
  </si>
  <si>
    <t>Correction (min)</t>
  </si>
  <si>
    <t>Further stints (4 rows, for instance a second stint on the same day): enter the date yourself. Rows you insert are not calculated.</t>
  </si>
  <si>
    <t>Total net</t>
  </si>
  <si>
    <t>Target (h:mm)</t>
  </si>
  <si>
    <t>Difference</t>
  </si>
  <si>
    <t>Difference in minutes</t>
  </si>
  <si>
    <t>Date, signature employee</t>
  </si>
  <si>
    <t>Date, signature employer</t>
  </si>
  <si>
    <t>Timesheet template, September 2026 edition · free from workflow-app.ch/en/timesheet/</t>
  </si>
  <si>
    <t>How this template works</t>
  </si>
  <si>
    <t>1. Enter your name, employer and the first day of the period at the top: the 1st of the month or the Monday. The date column fills itself from that and stops where the calendar stops.</t>
  </si>
  <si>
    <t>2. Per day, enter start and end as times, for example 08:00 and 17:15. Enter breaks in minutes; no break means 0 or empty. Break from – to documents when the break was taken, for example 12:00–12:30; it does not calculate. The two fields belong together: a time without minutes is reported.</t>
  </si>
  <si>
    <t>3. If the stint ends after midnight, enter 1 in the next-day column. Example: 22:00 to 06:00, next day 1, break 30 gives 7:30. Without the 1, the check reports that the end is not after the start.</t>
  </si>
  <si>
    <t>4. Under regular recording in Switzerland the employer must record when a break of half an hour or more was taken (Art. 73 ArGV 1, SECO guidance, in German: https://www.seco.admin.ch/dam/de/sd-web/KYcyETv05vIg/ArGV1_art73_de.pdf). Enter it in Break from – to.</t>
  </si>
  <si>
    <t>5. Second stint on the same day: use one of the rows under Further stints and enter the date yourself; it must lie inside the period. The total counts every prepared row. Rows you insert are not calculated; if you need more, use a second file or the weekly sheet.</t>
  </si>
  <si>
    <t>6. The check column reports when something is off: no date or a foreign date, a missing end, a break longer than the stint, a break or correction pasted as text, a negative net. Net stays empty for that row, the number of open rows appears beside the total, and the difference to the target stays empty as long as a checked entry contains an error.</t>
  </si>
  <si>
    <t>7. Target: enter the expected working hours of the period as hours:minutes. Example: 160:00 planned hours minus 8:00 for a planned day you were absent all day gives 152:00. The difference appears with its sign. The template does not recognise absences and credits no time.</t>
  </si>
  <si>
    <t>8. Correction (min): only for the clock changes in March and October, say +60 for the October night, with the reason in the notes. Start and end stay as they were. Month boundary: 31st → 22:00 to 00:00, next day 1; 1st → 00:00 to 06:00, next day 0; put the break in the part where it was taken.</t>
  </si>
  <si>
    <t>9. Formulas and date cells are protected against accidental overwriting, without a password. Review → Unprotect Sheet if you want to adapt the template.</t>
  </si>
  <si>
    <t>The template calculates in whole minutes. It computes no supplements, no pay and no entitlement; it records what you worked.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</si>
</sst>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.mm.yyyy"/>
    <numFmt numFmtId="165" formatCode="ddd, dd.mm."/>
    <numFmt numFmtId="166" formatCode="hh:mm"/>
    <numFmt numFmtId="167" formatCode="[h]:mm"/>
    <numFmt numFmtId="168" formatCode="+0;-0;0"/>
    <numFmt numFmtId="169" formatCode="ddd, dd.mm.yyyy"/>
  </numFmts>
  <fonts count="8" x14ac:knownFonts="1">
    <font>
      <color theme="1"/>
      <family val="2"/>
      <scheme val="minor"/>
      <sz val="11"/>
      <name val="Calibri"/>
    </font>
    <font>
      <b/>
      <sz val="16"/>
      <name val="Arial"/>
    </font>
    <font>
      <sz val="10"/>
      <name val="Arial"/>
    </font>
    <font>
      <color rgb="FFB3261E"/>
      <sz val="9"/>
      <name val="Arial"/>
    </font>
    <font>
      <b/>
      <sz val="10"/>
      <name val="Arial"/>
    </font>
    <font>
      <color rgb="FF4A5A68"/>
      <sz val="8"/>
      <name val="Arial"/>
    </font>
    <font>
      <color rgb="FF6B7A88"/>
      <sz val="8"/>
      <name val="Arial"/>
    </font>
    <font>
      <b/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6F1E1"/>
      </patternFill>
    </fill>
    <fill>
      <patternFill patternType="solid">
        <fgColor rgb="FFEEF1F4"/>
      </patternFill>
    </fill>
  </fills>
  <borders count="3">
    <border>
      <left/>
      <right/>
      <top/>
      <bottom/>
      <diagonal/>
    </border>
    <border>
      <left style="thin">
        <color rgb="FFB8C0C8"/>
      </left>
      <right style="thin">
        <color rgb="FFB8C0C8"/>
      </right>
      <top style="thin">
        <color rgb="FFB8C0C8"/>
      </top>
      <bottom style="thin">
        <color rgb="FFB8C0C8"/>
      </bottom>
      <diagonal/>
    </border>
    <border>
      <left/>
      <right/>
      <top style="thin">
        <color rgb="FF14202B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165" fontId="2" fillId="0" borderId="1" xfId="0" applyNumberFormat="1" applyFont="1" applyBorder="1"/>
    <xf numFmtId="166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67" fontId="2" fillId="0" borderId="1" xfId="0" applyNumberFormat="1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168" fontId="2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top" wrapText="1"/>
    </xf>
    <xf numFmtId="169" fontId="2" fillId="2" borderId="1" xfId="0" applyNumberFormat="1" applyFont="1" applyFill="1" applyBorder="1" applyProtection="1">
      <protection locked="0"/>
    </xf>
    <xf numFmtId="0" fontId="4" fillId="3" borderId="1" xfId="0" applyFont="1" applyFill="1" applyBorder="1"/>
    <xf numFmtId="167" fontId="4" fillId="0" borderId="1" xfId="0" applyNumberFormat="1" applyFont="1" applyBorder="1" applyAlignment="1">
      <alignment horizontal="right"/>
    </xf>
    <xf numFmtId="0" fontId="3" fillId="0" borderId="0" xfId="0" applyFont="1"/>
    <xf numFmtId="167" fontId="2" fillId="2" borderId="1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>
      <alignment horizontal="right"/>
    </xf>
    <xf numFmtId="1" fontId="5" fillId="0" borderId="0" xfId="0" applyNumberFormat="1" applyFont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9"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E9ECEF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  <dxf>
      <fill>
        <patternFill patternType="solid">
          <bgColor rgb="FFFB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4" max="6" width="12" customWidth="1"/>
    <col min="7" max="7" width="16" customWidth="1"/>
    <col min="8" max="8" width="30" customWidth="1"/>
    <col min="9" max="9" width="34" customWidth="1"/>
    <col min="10" max="10" width="13" customWidth="1"/>
  </cols>
  <sheetData>
    <row r="1" spans="1:1" x14ac:dyDescent="0.25">
      <c r="A1" s="1" t="s">
        <v>0</v>
      </c>
    </row>
    <row r="2" spans="1:3" x14ac:dyDescent="0.25">
      <c r="A2" s="2" t="s">
        <v>1</v>
      </c>
      <c r="B2" s="3"/>
      <c r="C2" s="3"/>
    </row>
    <row r="3" spans="1:3" x14ac:dyDescent="0.25">
      <c r="A3" s="2" t="s">
        <v>2</v>
      </c>
      <c r="B3" s="3"/>
      <c r="C3" s="3"/>
    </row>
    <row r="4" ht="30" customHeight="1" spans="1:7" x14ac:dyDescent="0.25">
      <c r="A4" s="2" t="s">
        <v>3</v>
      </c>
      <c r="B4" s="4">
        <v>46272</v>
      </c>
      <c r="C4" s="4"/>
      <c r="D4" s="5">
        <f>IF(WEEKDAY(B4,2)=1,"","Please enter a Monday")</f>
      </c>
      <c r="E4" s="5"/>
      <c r="F4" s="5"/>
      <c r="G4" s="5"/>
    </row>
    <row r="6" ht="30" customHeight="1" spans="1:10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6" t="s">
        <v>10</v>
      </c>
      <c r="H6" s="6" t="s">
        <v>11</v>
      </c>
      <c r="I6" s="6" t="s">
        <v>12</v>
      </c>
      <c r="J6" s="7" t="s">
        <v>13</v>
      </c>
    </row>
    <row r="7" spans="1:10" x14ac:dyDescent="0.25">
      <c r="A7" s="8">
        <f>$B$4+0</f>
      </c>
      <c r="B7" s="9"/>
      <c r="C7" s="9"/>
      <c r="D7" s="10"/>
      <c r="E7" s="10"/>
      <c r="F7" s="11">
        <f>IF(OR(B7="",C7="",I7&lt;&gt;""),"",(ROUND((C7+N(D7)-B7)*1440,0)-N(E7)+N(J7))/1440)</f>
      </c>
      <c r="G7" s="12"/>
      <c r="H7" s="12"/>
      <c r="I7" s="13">
        <f>IF(AND(B7="",C7="",E7="",G7=""),"",IF(A7="","No date: row lies outside the period",IF(OR(A7&lt;$B$4,A7&gt;=($B$4+7)),"Date lies outside the period",IF(OR(B7="",C7=""),"Start or end missing",IF(AND(N(D7)&lt;&gt;0,N(D7)&lt;&gt;1),"Next day must be 0 or 1",IF(C7+N(D7)&lt;=B7,"End is not after start",IF(AND(E7&lt;&gt;"",NOT(ISNUMBER(E7))),"Break is not a number",IF(AND(J7&lt;&gt;"",NOT(ISNUMBER(J7))),"Correction is not a number",IF(N(E7)&lt;0,"Break is negative",IF(N(E7)&gt;(ROUND((C7+N(D7)-B7)*1440,0)+N(J7)),"Break longer than the stint",IF((ROUND((C7+N(D7)-B7)*1440,0)+N(J7))-N(E7)&lt;0,"Net is negative",IF(AND(G7&lt;&gt;"",E7=""),"Break time entered, minutes missing",""))))))))))))</f>
      </c>
      <c r="J7" s="14"/>
    </row>
    <row r="8" spans="1:10" x14ac:dyDescent="0.25">
      <c r="A8" s="8">
        <f>$B$4+1</f>
      </c>
      <c r="B8" s="9"/>
      <c r="C8" s="9"/>
      <c r="D8" s="10"/>
      <c r="E8" s="10"/>
      <c r="F8" s="11">
        <f>IF(OR(B8="",C8="",I8&lt;&gt;""),"",(ROUND((C8+N(D8)-B8)*1440,0)-N(E8)+N(J8))/1440)</f>
      </c>
      <c r="G8" s="12"/>
      <c r="H8" s="12"/>
      <c r="I8" s="13">
        <f>IF(AND(B8="",C8="",E8="",G8=""),"",IF(A8="","No date: row lies outside the period",IF(OR(A8&lt;$B$4,A8&gt;=($B$4+7)),"Date lies outside the period",IF(OR(B8="",C8=""),"Start or end missing",IF(AND(N(D8)&lt;&gt;0,N(D8)&lt;&gt;1),"Next day must be 0 or 1",IF(C8+N(D8)&lt;=B8,"End is not after start",IF(AND(E8&lt;&gt;"",NOT(ISNUMBER(E8))),"Break is not a number",IF(AND(J8&lt;&gt;"",NOT(ISNUMBER(J8))),"Correction is not a number",IF(N(E8)&lt;0,"Break is negative",IF(N(E8)&gt;(ROUND((C8+N(D8)-B8)*1440,0)+N(J8)),"Break longer than the stint",IF((ROUND((C8+N(D8)-B8)*1440,0)+N(J8))-N(E8)&lt;0,"Net is negative",IF(AND(G8&lt;&gt;"",E8=""),"Break time entered, minutes missing",""))))))))))))</f>
      </c>
      <c r="J8" s="14"/>
    </row>
    <row r="9" spans="1:10" x14ac:dyDescent="0.25">
      <c r="A9" s="8">
        <f>$B$4+2</f>
      </c>
      <c r="B9" s="9"/>
      <c r="C9" s="9"/>
      <c r="D9" s="10"/>
      <c r="E9" s="10"/>
      <c r="F9" s="11">
        <f>IF(OR(B9="",C9="",I9&lt;&gt;""),"",(ROUND((C9+N(D9)-B9)*1440,0)-N(E9)+N(J9))/1440)</f>
      </c>
      <c r="G9" s="12"/>
      <c r="H9" s="12"/>
      <c r="I9" s="13">
        <f>IF(AND(B9="",C9="",E9="",G9=""),"",IF(A9="","No date: row lies outside the period",IF(OR(A9&lt;$B$4,A9&gt;=($B$4+7)),"Date lies outside the period",IF(OR(B9="",C9=""),"Start or end missing",IF(AND(N(D9)&lt;&gt;0,N(D9)&lt;&gt;1),"Next day must be 0 or 1",IF(C9+N(D9)&lt;=B9,"End is not after start",IF(AND(E9&lt;&gt;"",NOT(ISNUMBER(E9))),"Break is not a number",IF(AND(J9&lt;&gt;"",NOT(ISNUMBER(J9))),"Correction is not a number",IF(N(E9)&lt;0,"Break is negative",IF(N(E9)&gt;(ROUND((C9+N(D9)-B9)*1440,0)+N(J9)),"Break longer than the stint",IF((ROUND((C9+N(D9)-B9)*1440,0)+N(J9))-N(E9)&lt;0,"Net is negative",IF(AND(G9&lt;&gt;"",E9=""),"Break time entered, minutes missing",""))))))))))))</f>
      </c>
      <c r="J9" s="14"/>
    </row>
    <row r="10" spans="1:10" x14ac:dyDescent="0.25">
      <c r="A10" s="8">
        <f>$B$4+3</f>
      </c>
      <c r="B10" s="9"/>
      <c r="C10" s="9"/>
      <c r="D10" s="10"/>
      <c r="E10" s="10"/>
      <c r="F10" s="11">
        <f>IF(OR(B10="",C10="",I10&lt;&gt;""),"",(ROUND((C10+N(D10)-B10)*1440,0)-N(E10)+N(J10))/1440)</f>
      </c>
      <c r="G10" s="12"/>
      <c r="H10" s="12"/>
      <c r="I10" s="13">
        <f>IF(AND(B10="",C10="",E10="",G10=""),"",IF(A10="","No date: row lies outside the period",IF(OR(A10&lt;$B$4,A10&gt;=($B$4+7)),"Date lies outside the period",IF(OR(B10="",C10=""),"Start or end missing",IF(AND(N(D10)&lt;&gt;0,N(D10)&lt;&gt;1),"Next day must be 0 or 1",IF(C10+N(D10)&lt;=B10,"End is not after start",IF(AND(E10&lt;&gt;"",NOT(ISNUMBER(E10))),"Break is not a number",IF(AND(J10&lt;&gt;"",NOT(ISNUMBER(J10))),"Correction is not a number",IF(N(E10)&lt;0,"Break is negative",IF(N(E10)&gt;(ROUND((C10+N(D10)-B10)*1440,0)+N(J10)),"Break longer than the stint",IF((ROUND((C10+N(D10)-B10)*1440,0)+N(J10))-N(E10)&lt;0,"Net is negative",IF(AND(G10&lt;&gt;"",E10=""),"Break time entered, minutes missing",""))))))))))))</f>
      </c>
      <c r="J10" s="14"/>
    </row>
    <row r="11" spans="1:10" x14ac:dyDescent="0.25">
      <c r="A11" s="8">
        <f>$B$4+4</f>
      </c>
      <c r="B11" s="9"/>
      <c r="C11" s="9"/>
      <c r="D11" s="10"/>
      <c r="E11" s="10"/>
      <c r="F11" s="11">
        <f>IF(OR(B11="",C11="",I11&lt;&gt;""),"",(ROUND((C11+N(D11)-B11)*1440,0)-N(E11)+N(J11))/1440)</f>
      </c>
      <c r="G11" s="12"/>
      <c r="H11" s="12"/>
      <c r="I11" s="13">
        <f>IF(AND(B11="",C11="",E11="",G11=""),"",IF(A11="","No date: row lies outside the period",IF(OR(A11&lt;$B$4,A11&gt;=($B$4+7)),"Date lies outside the period",IF(OR(B11="",C11=""),"Start or end missing",IF(AND(N(D11)&lt;&gt;0,N(D11)&lt;&gt;1),"Next day must be 0 or 1",IF(C11+N(D11)&lt;=B11,"End is not after start",IF(AND(E11&lt;&gt;"",NOT(ISNUMBER(E11))),"Break is not a number",IF(AND(J11&lt;&gt;"",NOT(ISNUMBER(J11))),"Correction is not a number",IF(N(E11)&lt;0,"Break is negative",IF(N(E11)&gt;(ROUND((C11+N(D11)-B11)*1440,0)+N(J11)),"Break longer than the stint",IF((ROUND((C11+N(D11)-B11)*1440,0)+N(J11))-N(E11)&lt;0,"Net is negative",IF(AND(G11&lt;&gt;"",E11=""),"Break time entered, minutes missing",""))))))))))))</f>
      </c>
      <c r="J11" s="14"/>
    </row>
    <row r="12" spans="1:10" x14ac:dyDescent="0.25">
      <c r="A12" s="8">
        <f>$B$4+5</f>
      </c>
      <c r="B12" s="9"/>
      <c r="C12" s="9"/>
      <c r="D12" s="10"/>
      <c r="E12" s="10"/>
      <c r="F12" s="11">
        <f>IF(OR(B12="",C12="",I12&lt;&gt;""),"",(ROUND((C12+N(D12)-B12)*1440,0)-N(E12)+N(J12))/1440)</f>
      </c>
      <c r="G12" s="12"/>
      <c r="H12" s="12"/>
      <c r="I12" s="13">
        <f>IF(AND(B12="",C12="",E12="",G12=""),"",IF(A12="","No date: row lies outside the period",IF(OR(A12&lt;$B$4,A12&gt;=($B$4+7)),"Date lies outside the period",IF(OR(B12="",C12=""),"Start or end missing",IF(AND(N(D12)&lt;&gt;0,N(D12)&lt;&gt;1),"Next day must be 0 or 1",IF(C12+N(D12)&lt;=B12,"End is not after start",IF(AND(E12&lt;&gt;"",NOT(ISNUMBER(E12))),"Break is not a number",IF(AND(J12&lt;&gt;"",NOT(ISNUMBER(J12))),"Correction is not a number",IF(N(E12)&lt;0,"Break is negative",IF(N(E12)&gt;(ROUND((C12+N(D12)-B12)*1440,0)+N(J12)),"Break longer than the stint",IF((ROUND((C12+N(D12)-B12)*1440,0)+N(J12))-N(E12)&lt;0,"Net is negative",IF(AND(G12&lt;&gt;"",E12=""),"Break time entered, minutes missing",""))))))))))))</f>
      </c>
      <c r="J12" s="14"/>
    </row>
    <row r="13" spans="1:10" x14ac:dyDescent="0.25">
      <c r="A13" s="8">
        <f>$B$4+6</f>
      </c>
      <c r="B13" s="9"/>
      <c r="C13" s="9"/>
      <c r="D13" s="10"/>
      <c r="E13" s="10"/>
      <c r="F13" s="11">
        <f>IF(OR(B13="",C13="",I13&lt;&gt;""),"",(ROUND((C13+N(D13)-B13)*1440,0)-N(E13)+N(J13))/1440)</f>
      </c>
      <c r="G13" s="12"/>
      <c r="H13" s="12"/>
      <c r="I13" s="13">
        <f>IF(AND(B13="",C13="",E13="",G13=""),"",IF(A13="","No date: row lies outside the period",IF(OR(A13&lt;$B$4,A13&gt;=($B$4+7)),"Date lies outside the period",IF(OR(B13="",C13=""),"Start or end missing",IF(AND(N(D13)&lt;&gt;0,N(D13)&lt;&gt;1),"Next day must be 0 or 1",IF(C13+N(D13)&lt;=B13,"End is not after start",IF(AND(E13&lt;&gt;"",NOT(ISNUMBER(E13))),"Break is not a number",IF(AND(J13&lt;&gt;"",NOT(ISNUMBER(J13))),"Correction is not a number",IF(N(E13)&lt;0,"Break is negative",IF(N(E13)&gt;(ROUND((C13+N(D13)-B13)*1440,0)+N(J13)),"Break longer than the stint",IF((ROUND((C13+N(D13)-B13)*1440,0)+N(J13))-N(E13)&lt;0,"Net is negative",IF(AND(G13&lt;&gt;"",E13=""),"Break time entered, minutes missing",""))))))))))))</f>
      </c>
      <c r="J13" s="14"/>
    </row>
    <row r="14" ht="26" customHeight="1" spans="1:10" x14ac:dyDescent="0.2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6"/>
      <c r="B15" s="9"/>
      <c r="C15" s="9"/>
      <c r="D15" s="10"/>
      <c r="E15" s="10"/>
      <c r="F15" s="11">
        <f>IF(OR(B15="",C15="",I15&lt;&gt;""),"",(ROUND((C15+N(D15)-B15)*1440,0)-N(E15)+N(J15))/1440)</f>
      </c>
      <c r="G15" s="12"/>
      <c r="H15" s="12"/>
      <c r="I15" s="13">
        <f>IF(AND(B15="",C15="",E15="",G15=""),"",IF(A15="","No date: row lies outside the period",IF(OR(A15&lt;$B$4,A15&gt;=($B$4+7)),"Date lies outside the period",IF(OR(B15="",C15=""),"Start or end missing",IF(AND(N(D15)&lt;&gt;0,N(D15)&lt;&gt;1),"Next day must be 0 or 1",IF(C15+N(D15)&lt;=B15,"End is not after start",IF(AND(E15&lt;&gt;"",NOT(ISNUMBER(E15))),"Break is not a number",IF(AND(J15&lt;&gt;"",NOT(ISNUMBER(J15))),"Correction is not a number",IF(N(E15)&lt;0,"Break is negative",IF(N(E15)&gt;(ROUND((C15+N(D15)-B15)*1440,0)+N(J15)),"Break longer than the stint",IF((ROUND((C15+N(D15)-B15)*1440,0)+N(J15))-N(E15)&lt;0,"Net is negative",IF(AND(G15&lt;&gt;"",E15=""),"Break time entered, minutes missing",""))))))))))))</f>
      </c>
      <c r="J15" s="14"/>
    </row>
    <row r="16" spans="1:10" x14ac:dyDescent="0.25">
      <c r="A16" s="16"/>
      <c r="B16" s="9"/>
      <c r="C16" s="9"/>
      <c r="D16" s="10"/>
      <c r="E16" s="10"/>
      <c r="F16" s="11">
        <f>IF(OR(B16="",C16="",I16&lt;&gt;""),"",(ROUND((C16+N(D16)-B16)*1440,0)-N(E16)+N(J16))/1440)</f>
      </c>
      <c r="G16" s="12"/>
      <c r="H16" s="12"/>
      <c r="I16" s="13">
        <f>IF(AND(B16="",C16="",E16="",G16=""),"",IF(A16="","No date: row lies outside the period",IF(OR(A16&lt;$B$4,A16&gt;=($B$4+7)),"Date lies outside the period",IF(OR(B16="",C16=""),"Start or end missing",IF(AND(N(D16)&lt;&gt;0,N(D16)&lt;&gt;1),"Next day must be 0 or 1",IF(C16+N(D16)&lt;=B16,"End is not after start",IF(AND(E16&lt;&gt;"",NOT(ISNUMBER(E16))),"Break is not a number",IF(AND(J16&lt;&gt;"",NOT(ISNUMBER(J16))),"Correction is not a number",IF(N(E16)&lt;0,"Break is negative",IF(N(E16)&gt;(ROUND((C16+N(D16)-B16)*1440,0)+N(J16)),"Break longer than the stint",IF((ROUND((C16+N(D16)-B16)*1440,0)+N(J16))-N(E16)&lt;0,"Net is negative",IF(AND(G16&lt;&gt;"",E16=""),"Break time entered, minutes missing",""))))))))))))</f>
      </c>
      <c r="J16" s="14"/>
    </row>
    <row r="17" spans="1:10" x14ac:dyDescent="0.25">
      <c r="A17" s="16"/>
      <c r="B17" s="9"/>
      <c r="C17" s="9"/>
      <c r="D17" s="10"/>
      <c r="E17" s="10"/>
      <c r="F17" s="11">
        <f>IF(OR(B17="",C17="",I17&lt;&gt;""),"",(ROUND((C17+N(D17)-B17)*1440,0)-N(E17)+N(J17))/1440)</f>
      </c>
      <c r="G17" s="12"/>
      <c r="H17" s="12"/>
      <c r="I17" s="13">
        <f>IF(AND(B17="",C17="",E17="",G17=""),"",IF(A17="","No date: row lies outside the period",IF(OR(A17&lt;$B$4,A17&gt;=($B$4+7)),"Date lies outside the period",IF(OR(B17="",C17=""),"Start or end missing",IF(AND(N(D17)&lt;&gt;0,N(D17)&lt;&gt;1),"Next day must be 0 or 1",IF(C17+N(D17)&lt;=B17,"End is not after start",IF(AND(E17&lt;&gt;"",NOT(ISNUMBER(E17))),"Break is not a number",IF(AND(J17&lt;&gt;"",NOT(ISNUMBER(J17))),"Correction is not a number",IF(N(E17)&lt;0,"Break is negative",IF(N(E17)&gt;(ROUND((C17+N(D17)-B17)*1440,0)+N(J17)),"Break longer than the stint",IF((ROUND((C17+N(D17)-B17)*1440,0)+N(J17))-N(E17)&lt;0,"Net is negative",IF(AND(G17&lt;&gt;"",E17=""),"Break time entered, minutes missing",""))))))))))))</f>
      </c>
      <c r="J17" s="14"/>
    </row>
    <row r="18" spans="1:10" x14ac:dyDescent="0.25">
      <c r="A18" s="16"/>
      <c r="B18" s="9"/>
      <c r="C18" s="9"/>
      <c r="D18" s="10"/>
      <c r="E18" s="10"/>
      <c r="F18" s="11">
        <f>IF(OR(B18="",C18="",I18&lt;&gt;""),"",(ROUND((C18+N(D18)-B18)*1440,0)-N(E18)+N(J18))/1440)</f>
      </c>
      <c r="G18" s="12"/>
      <c r="H18" s="12"/>
      <c r="I18" s="13">
        <f>IF(AND(B18="",C18="",E18="",G18=""),"",IF(A18="","No date: row lies outside the period",IF(OR(A18&lt;$B$4,A18&gt;=($B$4+7)),"Date lies outside the period",IF(OR(B18="",C18=""),"Start or end missing",IF(AND(N(D18)&lt;&gt;0,N(D18)&lt;&gt;1),"Next day must be 0 or 1",IF(C18+N(D18)&lt;=B18,"End is not after start",IF(AND(E18&lt;&gt;"",NOT(ISNUMBER(E18))),"Break is not a number",IF(AND(J18&lt;&gt;"",NOT(ISNUMBER(J18))),"Correction is not a number",IF(N(E18)&lt;0,"Break is negative",IF(N(E18)&gt;(ROUND((C18+N(D18)-B18)*1440,0)+N(J18)),"Break longer than the stint",IF((ROUND((C18+N(D18)-B18)*1440,0)+N(J18))-N(E18)&lt;0,"Net is negative",IF(AND(G18&lt;&gt;"",E18=""),"Break time entered, minutes missing",""))))))))))))</f>
      </c>
      <c r="J18" s="14"/>
    </row>
    <row r="20" spans="5:9" x14ac:dyDescent="0.25">
      <c r="E20" s="17" t="s">
        <v>15</v>
      </c>
      <c r="F20" s="18">
        <f>SUM(F7:F18)</f>
      </c>
      <c r="G20" s="19">
        <f>IF((COUNTIF(I7:I18,"?*")+IF($D$4&lt;&gt;"",1,0))&gt;0,"Incomplete, open rows: "&amp;(COUNTIF(I7:I18,"?*")+IF($D$4&lt;&gt;"",1,0)),"")</f>
      </c>
      <c r="H20" s="19"/>
      <c r="I20" s="19"/>
    </row>
    <row r="21" spans="5:6" x14ac:dyDescent="0.25">
      <c r="E21" s="17" t="s">
        <v>16</v>
      </c>
      <c r="F21" s="20"/>
    </row>
    <row r="22" spans="5:8" x14ac:dyDescent="0.25">
      <c r="E22" s="17" t="s">
        <v>17</v>
      </c>
      <c r="F22" s="21">
        <f>IF(G22="","",IF(G22&lt;0,"−","+")&amp;INT(ABS(G22)/60)&amp;":"&amp;TEXT(MOD(ABS(G22),60),"00"))</f>
      </c>
      <c r="G22" s="22">
        <f>IF(OR(F21="",G20&lt;&gt;""),"",ROUND(F20*1440,0)-ROUND(F21*1440,0))</f>
      </c>
      <c r="H22" s="23" t="s">
        <v>18</v>
      </c>
    </row>
    <row r="25" spans="1:8" x14ac:dyDescent="0.25">
      <c r="A25" s="24" t="s">
        <v>19</v>
      </c>
      <c r="B25" s="24"/>
      <c r="C25" s="24"/>
      <c r="E25" s="24" t="s">
        <v>20</v>
      </c>
      <c r="F25" s="24"/>
      <c r="G25" s="24"/>
      <c r="H25" s="24"/>
    </row>
    <row r="27" spans="1:10" x14ac:dyDescent="0.25">
      <c r="A27" s="25" t="s">
        <v>21</v>
      </c>
      <c r="B27" s="25"/>
      <c r="C27" s="25"/>
      <c r="D27" s="25"/>
      <c r="E27" s="25"/>
      <c r="F27" s="25"/>
      <c r="G27" s="25"/>
      <c r="H27" s="25"/>
      <c r="I27" s="25"/>
      <c r="J27" s="25"/>
    </row>
  </sheetData>
  <sheetProtection sheet="1" formatColumns="0" formatRows="0"/>
  <mergeCells count="9">
    <mergeCell ref="B2:C2"/>
    <mergeCell ref="B3:C3"/>
    <mergeCell ref="B4:C4"/>
    <mergeCell ref="D4:G4"/>
    <mergeCell ref="A14:J14"/>
    <mergeCell ref="G20:I20"/>
    <mergeCell ref="A25:C25"/>
    <mergeCell ref="E25:H25"/>
    <mergeCell ref="A27:J27"/>
  </mergeCells>
  <conditionalFormatting sqref="A7:J7">
    <cfRule type="expression" dxfId="0" priority="1">
      <formula>$I7&lt;&gt;""</formula>
    </cfRule>
  </conditionalFormatting>
  <conditionalFormatting sqref="A7:J7">
    <cfRule type="expression" dxfId="1" priority="2">
      <formula>AND($A7&lt;&gt;"",$I7="",WEEKDAY($A7,2)&gt;5)</formula>
    </cfRule>
  </conditionalFormatting>
  <conditionalFormatting sqref="A8:J8">
    <cfRule type="expression" dxfId="2" priority="3">
      <formula>$I8&lt;&gt;""</formula>
    </cfRule>
  </conditionalFormatting>
  <conditionalFormatting sqref="A8:J8">
    <cfRule type="expression" dxfId="3" priority="4">
      <formula>AND($A8&lt;&gt;"",$I8="",WEEKDAY($A8,2)&gt;5)</formula>
    </cfRule>
  </conditionalFormatting>
  <conditionalFormatting sqref="A9:J9">
    <cfRule type="expression" dxfId="4" priority="5">
      <formula>$I9&lt;&gt;""</formula>
    </cfRule>
  </conditionalFormatting>
  <conditionalFormatting sqref="A9:J9">
    <cfRule type="expression" dxfId="5" priority="6">
      <formula>AND($A9&lt;&gt;"",$I9="",WEEKDAY($A9,2)&gt;5)</formula>
    </cfRule>
  </conditionalFormatting>
  <conditionalFormatting sqref="A10:J10">
    <cfRule type="expression" dxfId="6" priority="7">
      <formula>$I10&lt;&gt;""</formula>
    </cfRule>
  </conditionalFormatting>
  <conditionalFormatting sqref="A10:J10">
    <cfRule type="expression" dxfId="7" priority="8">
      <formula>AND($A10&lt;&gt;"",$I10="",WEEKDAY($A10,2)&gt;5)</formula>
    </cfRule>
  </conditionalFormatting>
  <conditionalFormatting sqref="A11:J11">
    <cfRule type="expression" dxfId="8" priority="9">
      <formula>$I11&lt;&gt;""</formula>
    </cfRule>
  </conditionalFormatting>
  <conditionalFormatting sqref="A11:J11">
    <cfRule type="expression" dxfId="9" priority="10">
      <formula>AND($A11&lt;&gt;"",$I11="",WEEKDAY($A11,2)&gt;5)</formula>
    </cfRule>
  </conditionalFormatting>
  <conditionalFormatting sqref="A12:J12">
    <cfRule type="expression" dxfId="10" priority="11">
      <formula>$I12&lt;&gt;""</formula>
    </cfRule>
  </conditionalFormatting>
  <conditionalFormatting sqref="A12:J12">
    <cfRule type="expression" dxfId="11" priority="12">
      <formula>AND($A12&lt;&gt;"",$I12="",WEEKDAY($A12,2)&gt;5)</formula>
    </cfRule>
  </conditionalFormatting>
  <conditionalFormatting sqref="A13:J13">
    <cfRule type="expression" dxfId="12" priority="13">
      <formula>$I13&lt;&gt;""</formula>
    </cfRule>
  </conditionalFormatting>
  <conditionalFormatting sqref="A13:J13">
    <cfRule type="expression" dxfId="13" priority="14">
      <formula>AND($A13&lt;&gt;"",$I13="",WEEKDAY($A13,2)&gt;5)</formula>
    </cfRule>
  </conditionalFormatting>
  <conditionalFormatting sqref="A15:J15">
    <cfRule type="expression" dxfId="14" priority="15">
      <formula>$I15&lt;&gt;""</formula>
    </cfRule>
  </conditionalFormatting>
  <conditionalFormatting sqref="A16:J16">
    <cfRule type="expression" dxfId="15" priority="16">
      <formula>$I16&lt;&gt;""</formula>
    </cfRule>
  </conditionalFormatting>
  <conditionalFormatting sqref="A17:J17">
    <cfRule type="expression" dxfId="16" priority="17">
      <formula>$I17&lt;&gt;""</formula>
    </cfRule>
  </conditionalFormatting>
  <conditionalFormatting sqref="A18:J18">
    <cfRule type="expression" dxfId="17" priority="18">
      <formula>$I18&lt;&gt;""</formula>
    </cfRule>
  </conditionalFormatting>
  <conditionalFormatting sqref="E20:I20">
    <cfRule type="expression" dxfId="18" priority="19">
      <formula>$G$20&lt;&gt;""</formula>
    </cfRule>
  </conditionalFormatting>
  <dataValidations count="18">
    <dataValidation type="custom" showErrorMessage="1" error="Date lies outside the period" sqref="A15">
      <formula1>AND(A15&gt;=$B$4,A15&lt;($B$4+7))</formula1>
    </dataValidation>
    <dataValidation type="custom" showErrorMessage="1" error="Date lies outside the period" sqref="A16">
      <formula1>AND(A16&gt;=$B$4,A16&lt;($B$4+7))</formula1>
    </dataValidation>
    <dataValidation type="custom" showErrorMessage="1" error="Date lies outside the period" sqref="A17">
      <formula1>AND(A17&gt;=$B$4,A17&lt;($B$4+7))</formula1>
    </dataValidation>
    <dataValidation type="custom" showErrorMessage="1" error="Date lies outside the period" sqref="A18">
      <formula1>AND(A18&gt;=$B$4,A18&lt;($B$4+7))</formula1>
    </dataValidation>
    <dataValidation type="decimal" showErrorMessage="1" error="hh:mm" sqref="B10:C13">
      <formula1>0</formula1>
      <formula2>0.999999</formula2>
    </dataValidation>
    <dataValidation type="decimal" showErrorMessage="1" error="hh:mm" sqref="B15:C18">
      <formula1>0</formula1>
      <formula2>0.999999</formula2>
    </dataValidation>
    <dataValidation type="custom" showErrorMessage="1" error="Please enter a Monday" sqref="B4">
      <formula1>WEEKDAY(B4,2)=1</formula1>
    </dataValidation>
    <dataValidation type="decimal" showErrorMessage="1" error="hh:mm" sqref="B7:C13">
      <formula1>0</formula1>
      <formula2>0.999999</formula2>
    </dataValidation>
    <dataValidation type="whole" showErrorMessage="1" error="0 / 1" sqref="D10:D13">
      <formula1>0</formula1>
      <formula2>1</formula2>
    </dataValidation>
    <dataValidation type="whole" showErrorMessage="1" error="0 / 1" sqref="D15:D18">
      <formula1>0</formula1>
      <formula2>1</formula2>
    </dataValidation>
    <dataValidation type="whole" showErrorMessage="1" error="0 / 1" sqref="D7:D13">
      <formula1>0</formula1>
      <formula2>1</formula2>
    </dataValidation>
    <dataValidation type="whole" operator="greaterThanOrEqual" showErrorMessage="1" error="0, 15, 30, ..." sqref="E10:E13">
      <formula1>0</formula1>
    </dataValidation>
    <dataValidation type="whole" operator="greaterThanOrEqual" showErrorMessage="1" error="0, 15, 30, ..." sqref="E15:E18">
      <formula1>0</formula1>
    </dataValidation>
    <dataValidation type="whole" operator="greaterThanOrEqual" showErrorMessage="1" error="0, 15, 30, ..." sqref="E7:E13">
      <formula1>0</formula1>
    </dataValidation>
    <dataValidation type="decimal" operator="greaterThanOrEqual" showErrorMessage="1" error="h:mm" sqref="F21">
      <formula1>0</formula1>
    </dataValidation>
    <dataValidation type="whole" showErrorMessage="1" error="-180 ... 180" sqref="J10:J13">
      <formula1>-180</formula1>
      <formula2>180</formula2>
    </dataValidation>
    <dataValidation type="whole" showErrorMessage="1" error="-180 ... 180" sqref="J15:J18">
      <formula1>-180</formula1>
      <formula2>180</formula2>
    </dataValidation>
    <dataValidation type="whole" showErrorMessage="1" error="-180 ... 180" sqref="J7:J13">
      <formula1>-180</formula1>
      <formula2>180</formula2>
    </dataValidation>
  </dataValidations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10" customWidth="1"/>
  </cols>
  <sheetData>
    <row r="1" ht="24" customHeight="1" spans="1:1" x14ac:dyDescent="0.25">
      <c r="A1" s="26" t="s">
        <v>22</v>
      </c>
    </row>
    <row r="2" ht="48" customHeight="1" spans="1:1" x14ac:dyDescent="0.25">
      <c r="A2" s="2" t="s">
        <v>23</v>
      </c>
    </row>
    <row r="3" ht="48" customHeight="1" spans="1:1" x14ac:dyDescent="0.25">
      <c r="A3" s="2" t="s">
        <v>24</v>
      </c>
    </row>
    <row r="4" ht="48" customHeight="1" spans="1:1" x14ac:dyDescent="0.25">
      <c r="A4" s="2" t="s">
        <v>25</v>
      </c>
    </row>
    <row r="5" ht="48" customHeight="1" spans="1:1" x14ac:dyDescent="0.25">
      <c r="A5" s="2" t="s">
        <v>26</v>
      </c>
    </row>
    <row r="6" ht="48" customHeight="1" spans="1:1" x14ac:dyDescent="0.25">
      <c r="A6" s="2" t="s">
        <v>27</v>
      </c>
    </row>
    <row r="7" ht="48" customHeight="1" spans="1:1" x14ac:dyDescent="0.25">
      <c r="A7" s="2" t="s">
        <v>28</v>
      </c>
    </row>
    <row r="8" ht="48" customHeight="1" spans="1:1" x14ac:dyDescent="0.25">
      <c r="A8" s="2" t="s">
        <v>29</v>
      </c>
    </row>
    <row r="9" ht="48" customHeight="1" spans="1:1" x14ac:dyDescent="0.25">
      <c r="A9" s="2" t="s">
        <v>30</v>
      </c>
    </row>
    <row r="10" ht="48" customHeight="1" spans="1:1" x14ac:dyDescent="0.25">
      <c r="A10" s="2" t="s">
        <v>31</v>
      </c>
    </row>
    <row r="11" ht="48" customHeight="1" spans="1:1" x14ac:dyDescent="0.25">
      <c r="A1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workflow-app.ch</dc:creator>
  <dc:title>Weekly timesheet template (Excel), workflow-app.ch</dc:title>
  <dc:subject/>
  <dc:description/>
  <cp:keywords/>
  <cp:category/>
  <cp:lastModifiedBy>Unknown</cp:lastModifiedBy>
  <dcterms:created xsi:type="dcterms:W3CDTF">2026-09-07T19:06:10Z</dcterms:created>
  <dcterms:modified xsi:type="dcterms:W3CDTF">2026-09-07T19:06:10Z</dcterms:modified>
</cp:coreProperties>
</file>